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<sst xmlns="http://schemas.openxmlformats.org/spreadsheetml/2006/main" count="7" uniqueCount="7">
  <si>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yr</t>
  </si>
  <si>
    <t>cf</t>
  </si>
  <si>
    <t>acf</t>
  </si>
  <si>
    <t>I,%</t>
  </si>
  <si>
    <t>NPV</t>
  </si>
  <si>
    <t>I*, %</t>
  </si>
  <si>
    <t>Investment Balance @  i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</si>
</sst>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NPV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Sheet1!$E$3:$E$10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</c:numCache>
            </c:numRef>
          </c:xVal>
          <c:yVal>
            <c:numRef>
              <c:f>Sheet1!$F$3:$F$10</c:f>
              <c:numCache>
                <c:ptCount val="8"/>
                <c:pt idx="0">
                  <c:v>7000</c:v>
                </c:pt>
                <c:pt idx="1">
                  <c:v>4307.971325880528</c:v>
                </c:pt>
                <c:pt idx="2">
                  <c:v>2199.862155466277</c:v>
                </c:pt>
                <c:pt idx="3">
                  <c:v>-827.5462962962956</c:v>
                </c:pt>
                <c:pt idx="4">
                  <c:v>-2842.310520262975</c:v>
                </c:pt>
                <c:pt idx="5">
                  <c:v>-4244.957458201939</c:v>
                </c:pt>
                <c:pt idx="6">
                  <c:v>-5259.259259259259</c:v>
                </c:pt>
                <c:pt idx="7">
                  <c:v>-6016.693115234375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Sheet1!$G$2</c:f>
              <c:strCache>
                <c:ptCount val="1"/>
                <c:pt idx="0">
                  <c:v>I*,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Sheet1!$E$3:$E$10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</c:numCache>
            </c:numRef>
          </c:xVal>
          <c:yVal>
            <c:numRef>
              <c:f>Sheet1!$G$3:$G$10</c:f>
              <c:numCache>
                <c:ptCount val="8"/>
                <c:pt idx="0">
                  <c:v>0.16815874527678415</c:v>
                </c:pt>
                <c:pt idx="1">
                  <c:v>0.16815874527674785</c:v>
                </c:pt>
                <c:pt idx="2">
                  <c:v>0.16815874527334507</c:v>
                </c:pt>
                <c:pt idx="3">
                  <c:v>0.16815874527678443</c:v>
                </c:pt>
                <c:pt idx="4">
                  <c:v>0.16815874527846653</c:v>
                </c:pt>
                <c:pt idx="5">
                  <c:v>0.1681587452767844</c:v>
                </c:pt>
                <c:pt idx="6">
                  <c:v>0.1681587452770675</c:v>
                </c:pt>
                <c:pt idx="7">
                  <c:v>0.16815874527678595</c:v>
                </c:pt>
              </c:numCache>
            </c:numRef>
          </c:yVal>
          <c:smooth val="1"/>
        </c:ser>
        <c:axId val="11593419"/>
        <c:axId val="37231908"/>
      </c:scatterChart>
      <c:val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31908"/>
        <c:crosses val="autoZero"/>
        <c:crossBetween val="midCat"/>
        <c:dispUnits/>
      </c:valAx>
      <c:valAx>
        <c:axId val="3723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93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12</xdr:row>
      <xdr:rowOff>47625</xdr:rowOff>
    </xdr:from>
    <xdr:to>
      <xdr:col>7</xdr:col>
      <xdr:colOff>66675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23900" y="1990725"/>
        <a:ext cx="39814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F2" sqref="F2"/>
    </sheetView>
  </sheetViews>
  <sheetFormatPr defaultColWidth="9.140625" defaultRowHeight="12.75"/>
  <cols>
    <col min="6" max="6" width="14.7109375" style="0" customWidth="1"/>
    <col min="9" max="10" width="10.7109375" style="0" customWidth="1"/>
  </cols>
  <sheetData>
    <row r="1" ht="12.75">
      <c r="I1" t="s">
        <v>6</v>
      </c>
    </row>
    <row r="2" spans="1:9" ht="12.75">
      <c r="A2" t="s">
        <v>0</v>
      </c>
      <c r="B2" t="s">
        <v>1</v>
      </c>
      <c r="C2" t="s">
        <v>2</v>
      </c>
      <c r="E2" t="s">
        <v>3</v>
      </c>
      <c r="F2" t="s">
        <v>4</v>
      </c>
      <c r="G2" t="s">
        <v>5</v>
      </c>
      <c r="I2">
        <v>0.16815874527678415</v>
      </c>
    </row>
    <row r="3" spans="1:10" ht="12.75">
      <c r="A3">
        <v>0</v>
      </c>
      <c r="B3">
        <v>-10000</v>
      </c>
      <c r="C3">
        <f>B3</f>
        <v>-10000</v>
      </c>
      <c r="E3">
        <v>0</v>
      </c>
      <c r="F3" s="1">
        <f>NPV(E3/100,$B$4:$B$8)+$B$3</f>
        <v>7000</v>
      </c>
      <c r="G3" s="3">
        <f>IRR($B$3:$B$8,E3/100)</f>
        <v>0.16815874527678415</v>
      </c>
      <c r="I3" s="4">
        <f>$B3</f>
        <v>-10000</v>
      </c>
      <c r="J3" s="4"/>
    </row>
    <row r="4" spans="1:10" ht="12.75">
      <c r="A4">
        <v>1</v>
      </c>
      <c r="B4">
        <v>0</v>
      </c>
      <c r="C4">
        <f>C3+B4</f>
        <v>-10000</v>
      </c>
      <c r="E4">
        <v>5</v>
      </c>
      <c r="F4" s="1">
        <f aca="true" t="shared" si="0" ref="F4:F10">NPV(E4/100,$B$4:$B$8)+$B$3</f>
        <v>4307.971325880528</v>
      </c>
      <c r="G4" s="3">
        <f aca="true" t="shared" si="1" ref="G4:G10">IRR($B$3:$B$8,E4/100)</f>
        <v>0.16815874527674785</v>
      </c>
      <c r="I4" s="4">
        <f aca="true" t="shared" si="2" ref="I4:J8">I3*(1+I$2)+$B4</f>
        <v>-11681.58745276784</v>
      </c>
      <c r="J4" s="4"/>
    </row>
    <row r="5" spans="1:10" ht="12.75">
      <c r="A5">
        <v>2</v>
      </c>
      <c r="B5">
        <v>8000</v>
      </c>
      <c r="C5">
        <f>C4+B5</f>
        <v>-2000</v>
      </c>
      <c r="E5">
        <v>10</v>
      </c>
      <c r="F5" s="1">
        <f t="shared" si="0"/>
        <v>2199.862155466277</v>
      </c>
      <c r="G5" s="3">
        <f t="shared" si="1"/>
        <v>0.16815874527334507</v>
      </c>
      <c r="I5" s="4">
        <f t="shared" si="2"/>
        <v>-5645.948541666305</v>
      </c>
      <c r="J5" s="4"/>
    </row>
    <row r="6" spans="1:10" ht="12.75">
      <c r="A6">
        <v>3</v>
      </c>
      <c r="B6">
        <v>0</v>
      </c>
      <c r="C6">
        <f>C5+B6</f>
        <v>-2000</v>
      </c>
      <c r="E6">
        <v>20</v>
      </c>
      <c r="F6" s="1">
        <f t="shared" si="0"/>
        <v>-827.5462962962956</v>
      </c>
      <c r="G6" s="3">
        <f t="shared" si="1"/>
        <v>0.16815874527678443</v>
      </c>
      <c r="I6" s="4">
        <f t="shared" si="2"/>
        <v>-6595.3641643302</v>
      </c>
      <c r="J6" s="4"/>
    </row>
    <row r="7" spans="1:9" ht="12.75">
      <c r="A7">
        <v>4</v>
      </c>
      <c r="B7">
        <v>0</v>
      </c>
      <c r="C7">
        <f>C6+B7</f>
        <v>-2000</v>
      </c>
      <c r="E7">
        <v>30</v>
      </c>
      <c r="F7" s="1">
        <f t="shared" si="0"/>
        <v>-2842.310520262975</v>
      </c>
      <c r="G7" s="3">
        <f t="shared" si="1"/>
        <v>0.16815874527846653</v>
      </c>
      <c r="I7" s="4">
        <f t="shared" si="2"/>
        <v>-7704.432326847432</v>
      </c>
    </row>
    <row r="8" spans="1:9" ht="12.75">
      <c r="A8">
        <v>5</v>
      </c>
      <c r="B8">
        <v>9000</v>
      </c>
      <c r="C8">
        <f>C7+B8</f>
        <v>7000</v>
      </c>
      <c r="E8">
        <v>40</v>
      </c>
      <c r="F8" s="1">
        <f t="shared" si="0"/>
        <v>-4244.957458201939</v>
      </c>
      <c r="G8" s="3">
        <f t="shared" si="1"/>
        <v>0.1681587452767844</v>
      </c>
      <c r="I8" s="4">
        <f t="shared" si="2"/>
        <v>0</v>
      </c>
    </row>
    <row r="9" spans="5:7" ht="12.75">
      <c r="E9">
        <v>50</v>
      </c>
      <c r="F9" s="1">
        <f t="shared" si="0"/>
        <v>-5259.259259259259</v>
      </c>
      <c r="G9" s="3">
        <f t="shared" si="1"/>
        <v>0.1681587452770675</v>
      </c>
    </row>
    <row r="10" spans="5:7" ht="12.75">
      <c r="E10">
        <v>60</v>
      </c>
      <c r="F10" s="1">
        <f t="shared" si="0"/>
        <v>-6016.693115234375</v>
      </c>
      <c r="G10" s="3">
        <f t="shared" si="1"/>
        <v>0.16815874527678595</v>
      </c>
    </row>
    <row r="11" ht="12.75">
      <c r="E11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When-Wai Li</dc:creator>
  <cp:keywords/>
  <dc:description/>
  <cp:lastModifiedBy>When-Wai Li</cp:lastModifiedBy>
  <dcterms:created xsi:type="dcterms:W3CDTF">2003-06-11T03:46:51Z</dcterms:created>
  <dcterms:modified xsi:type="dcterms:W3CDTF">2003-06-13T03:50:29Z</dcterms:modified>
  <cp:category/>
  <cp:version/>
  <cp:contentType/>
  <cp:contentStatus/>
</cp:coreProperties>
</file>